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nclymers2-my.sharepoint.com/personal/jen_lamb_benclymers_com/Documents/Jen/"/>
    </mc:Choice>
  </mc:AlternateContent>
  <xr:revisionPtr revIDLastSave="0" documentId="8_{0C331EB7-0B3E-4733-9BB1-5576E3FE5500}" xr6:coauthVersionLast="47" xr6:coauthVersionMax="47" xr10:uidLastSave="{00000000-0000-0000-0000-000000000000}"/>
  <bookViews>
    <workbookView xWindow="-98" yWindow="-98" windowWidth="20715" windowHeight="13276" activeTab="1" xr2:uid="{D541999F-9890-4BE3-806F-653CA5AEEE3D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E6" i="1"/>
  <c r="D9" i="1"/>
  <c r="E9" i="1"/>
  <c r="D12" i="1"/>
  <c r="E12" i="1"/>
  <c r="D11" i="1"/>
  <c r="E11" i="1"/>
  <c r="D10" i="1"/>
  <c r="E10" i="1"/>
  <c r="D8" i="1"/>
  <c r="E8" i="1"/>
  <c r="D7" i="1"/>
  <c r="E7" i="1"/>
  <c r="D5" i="1"/>
  <c r="D13" i="1"/>
  <c r="D15" i="1"/>
  <c r="D17" i="1"/>
  <c r="E5" i="1"/>
  <c r="E13" i="1"/>
  <c r="E15" i="1"/>
</calcChain>
</file>

<file path=xl/sharedStrings.xml><?xml version="1.0" encoding="utf-8"?>
<sst xmlns="http://schemas.openxmlformats.org/spreadsheetml/2006/main" count="76" uniqueCount="62">
  <si>
    <t>Repairables</t>
  </si>
  <si>
    <t>Inspection</t>
  </si>
  <si>
    <t>Alignment `</t>
  </si>
  <si>
    <t xml:space="preserve">Rate </t>
  </si>
  <si>
    <t>Cradle Shift</t>
  </si>
  <si>
    <t>SAS</t>
  </si>
  <si>
    <t>Refuel</t>
  </si>
  <si>
    <t xml:space="preserve">Unload </t>
  </si>
  <si>
    <t>Tire Runout</t>
  </si>
  <si>
    <t>Margin</t>
  </si>
  <si>
    <t>Equipment</t>
  </si>
  <si>
    <t>Months Payback</t>
  </si>
  <si>
    <t>Monthly</t>
  </si>
  <si>
    <t>Annual</t>
  </si>
  <si>
    <t>Diagnosis</t>
  </si>
  <si>
    <t>Reset Accelerometer</t>
  </si>
  <si>
    <t>Potential Part replacement</t>
  </si>
  <si>
    <t xml:space="preserve">Diagnostic Test Drive </t>
  </si>
  <si>
    <t>Reset Yaw Sensor</t>
  </si>
  <si>
    <t>Add Weight per OEM</t>
  </si>
  <si>
    <t>Tire and Wheel Related Operations</t>
  </si>
  <si>
    <t>Electronic Alignment Operations</t>
  </si>
  <si>
    <t>Mechanical Alignment Operations</t>
  </si>
  <si>
    <t>Per Tire</t>
  </si>
  <si>
    <t>Labor of operation (fuel not included)</t>
  </si>
  <si>
    <t>Subframe Alignment(s)</t>
  </si>
  <si>
    <t xml:space="preserve">Estimating system times "book time" </t>
  </si>
  <si>
    <t>Wheel Damage Diagnosis</t>
  </si>
  <si>
    <t>Per Wheel</t>
  </si>
  <si>
    <t>Per Wheel, "Book Time"</t>
  </si>
  <si>
    <t>0.3-0.5m</t>
  </si>
  <si>
    <t xml:space="preserve"> 0.5m</t>
  </si>
  <si>
    <t>0.5m</t>
  </si>
  <si>
    <t>1.0m</t>
  </si>
  <si>
    <t>0.5-1.0m</t>
  </si>
  <si>
    <t>0.3-1.0m</t>
  </si>
  <si>
    <t>0.2-1.0m</t>
  </si>
  <si>
    <t>Reset Steering Angle Sensor</t>
  </si>
  <si>
    <t>Battery Support</t>
  </si>
  <si>
    <t>0.3m</t>
  </si>
  <si>
    <t xml:space="preserve">OEM Operation Research </t>
  </si>
  <si>
    <t>Adjust Ride Heights</t>
  </si>
  <si>
    <t>"Book Time"</t>
  </si>
  <si>
    <t>"B.T."</t>
  </si>
  <si>
    <t>Activate &amp; Deactivate Service Mode</t>
  </si>
  <si>
    <t>0.6m</t>
  </si>
  <si>
    <t>Tire Runout,Roadforce,&amp; Damage Diagnosis</t>
  </si>
  <si>
    <t>Unload/Load Customers Affects</t>
  </si>
  <si>
    <t>4 Wheel Alignment (withThrust Angle)</t>
  </si>
  <si>
    <t xml:space="preserve">Incl. model verification </t>
  </si>
  <si>
    <t>Pre Alignment Inspection</t>
  </si>
  <si>
    <t>Suspension Component(s) Diagnosis &amp; Angles Evaluation</t>
  </si>
  <si>
    <t>Operation Time</t>
  </si>
  <si>
    <t>Operations</t>
  </si>
  <si>
    <t>Description</t>
  </si>
  <si>
    <t>Reference Guide for Alignment, Mechanical, Electrical, Wheel, and Tire Operations</t>
  </si>
  <si>
    <t>R&amp;I Shields, Covers &amp; Trims</t>
  </si>
  <si>
    <t>Ride Height Targets Install &amp; Diagnosis</t>
  </si>
  <si>
    <t>Wheel Off Adapter Use</t>
  </si>
  <si>
    <t>various models based on wheel and wheel well clearance for adjustments</t>
  </si>
  <si>
    <t>TPMS Reset (TMPS sensors not incl)</t>
  </si>
  <si>
    <t>Mount &amp; Balance (Weights not incl)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</si>
</sst>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center" vertical="center"/>
    </xf>
    <xf numFmtId="7" fontId="2" fillId="0" borderId="0" xfId="1" applyNumberFormat="1" applyFont="1" applyAlignment="1">
      <alignment horizontal="center" vertical="center"/>
    </xf>
    <xf numFmtId="0" fontId="3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7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5003-D460-459F-8BCA-742708D10E1B}">
  <dimension ref="B1:E17"/>
  <sheetViews>
    <sheetView showGridLines="0" workbookViewId="0">
      <selection activeCell="E23" sqref="E23"/>
    </sheetView>
  </sheetViews>
  <sheetFormatPr defaultRowHeight="14.25" x14ac:dyDescent="0.45"/>
  <cols>
    <col min="1" max="1" width="1.06640625" customWidth="1"/>
    <col min="2" max="2" width="22" customWidth="1"/>
    <col min="3" max="3" width="16" customWidth="1"/>
    <col min="4" max="4" width="17" customWidth="1"/>
    <col min="5" max="5" width="19" customWidth="1"/>
  </cols>
  <sheetData>
    <row r="1" spans="2:5" ht="7.15" customHeight="1" x14ac:dyDescent="0.45"/>
    <row r="2" spans="2:5" ht="23.25" x14ac:dyDescent="0.7">
      <c r="B2" s="6" t="s">
        <v>3</v>
      </c>
      <c r="C2" s="11">
        <v>93</v>
      </c>
      <c r="D2" s="1"/>
      <c r="E2" s="1"/>
    </row>
    <row r="3" spans="2:5" ht="23.25" x14ac:dyDescent="0.7">
      <c r="B3" s="6" t="s">
        <v>0</v>
      </c>
      <c r="C3" s="12">
        <v>75</v>
      </c>
      <c r="D3" s="1"/>
      <c r="E3" s="1"/>
    </row>
    <row r="4" spans="2:5" ht="23.25" x14ac:dyDescent="0.7">
      <c r="B4" s="2"/>
      <c r="C4" s="5"/>
      <c r="D4" s="9" t="s">
        <v>12</v>
      </c>
      <c r="E4" s="9" t="s">
        <v>13</v>
      </c>
    </row>
    <row r="5" spans="2:5" ht="23.25" x14ac:dyDescent="0.7">
      <c r="B5" s="6" t="s">
        <v>1</v>
      </c>
      <c r="C5" s="7">
        <v>1</v>
      </c>
      <c r="D5" s="8">
        <f>+C5*C3*C2</f>
        <v>6975</v>
      </c>
      <c r="E5" s="8">
        <f>+D5*12</f>
        <v>83700</v>
      </c>
    </row>
    <row r="6" spans="2:5" ht="23.25" x14ac:dyDescent="0.7">
      <c r="B6" s="6" t="s">
        <v>2</v>
      </c>
      <c r="C6" s="9">
        <v>2.2000000000000002</v>
      </c>
      <c r="D6" s="8">
        <f>+(C6*C3)*C2</f>
        <v>15345</v>
      </c>
      <c r="E6" s="8">
        <f t="shared" ref="E6:E12" si="0">+D6*12</f>
        <v>184140</v>
      </c>
    </row>
    <row r="7" spans="2:5" ht="23.25" x14ac:dyDescent="0.7">
      <c r="B7" s="6" t="s">
        <v>14</v>
      </c>
      <c r="C7" s="9">
        <v>0.5</v>
      </c>
      <c r="D7" s="8">
        <f>+C7*C3*C2</f>
        <v>3487.5</v>
      </c>
      <c r="E7" s="8">
        <f t="shared" si="0"/>
        <v>41850</v>
      </c>
    </row>
    <row r="8" spans="2:5" ht="23.25" x14ac:dyDescent="0.7">
      <c r="B8" s="6" t="s">
        <v>4</v>
      </c>
      <c r="C8" s="9">
        <v>0.3</v>
      </c>
      <c r="D8" s="8">
        <f>+C8*C3*C2</f>
        <v>2092.5</v>
      </c>
      <c r="E8" s="8">
        <f t="shared" si="0"/>
        <v>25110</v>
      </c>
    </row>
    <row r="9" spans="2:5" ht="23.25" x14ac:dyDescent="0.7">
      <c r="B9" s="6" t="s">
        <v>5</v>
      </c>
      <c r="C9" s="9">
        <v>0.3</v>
      </c>
      <c r="D9" s="8">
        <f>+C9*C3*C2</f>
        <v>2092.5</v>
      </c>
      <c r="E9" s="8">
        <f t="shared" si="0"/>
        <v>25110</v>
      </c>
    </row>
    <row r="10" spans="2:5" ht="23.25" x14ac:dyDescent="0.7">
      <c r="B10" s="6" t="s">
        <v>6</v>
      </c>
      <c r="C10" s="9">
        <v>0.2</v>
      </c>
      <c r="D10" s="8">
        <f>+C10*C3*C2</f>
        <v>1395</v>
      </c>
      <c r="E10" s="8">
        <f t="shared" si="0"/>
        <v>16740</v>
      </c>
    </row>
    <row r="11" spans="2:5" ht="23.25" x14ac:dyDescent="0.7">
      <c r="B11" s="6" t="s">
        <v>7</v>
      </c>
      <c r="C11" s="9">
        <v>0.2</v>
      </c>
      <c r="D11" s="8">
        <f>+C11*C3*C2</f>
        <v>1395</v>
      </c>
      <c r="E11" s="8">
        <f t="shared" si="0"/>
        <v>16740</v>
      </c>
    </row>
    <row r="12" spans="2:5" ht="23.25" x14ac:dyDescent="0.7">
      <c r="B12" s="6" t="s">
        <v>8</v>
      </c>
      <c r="C12" s="9">
        <v>0.8</v>
      </c>
      <c r="D12" s="8">
        <f>+C12*C3*C2</f>
        <v>5580</v>
      </c>
      <c r="E12" s="8">
        <f t="shared" si="0"/>
        <v>66960</v>
      </c>
    </row>
    <row r="13" spans="2:5" ht="23.25" x14ac:dyDescent="0.7">
      <c r="B13" s="2"/>
      <c r="C13" s="4"/>
      <c r="D13" s="8">
        <f>+SUM(D5:D9)</f>
        <v>29992.5</v>
      </c>
      <c r="E13" s="8">
        <f>+SUM(E5:E9)</f>
        <v>359910</v>
      </c>
    </row>
    <row r="14" spans="2:5" ht="23.25" x14ac:dyDescent="0.7">
      <c r="B14" s="2"/>
      <c r="C14" s="4"/>
      <c r="D14" s="14"/>
      <c r="E14" s="14"/>
    </row>
    <row r="15" spans="2:5" ht="23.25" x14ac:dyDescent="0.7">
      <c r="B15" s="6" t="s">
        <v>9</v>
      </c>
      <c r="C15" s="10">
        <v>0.7</v>
      </c>
      <c r="D15" s="8">
        <f>+D13*C15</f>
        <v>20994.75</v>
      </c>
      <c r="E15" s="8">
        <f>+E13*C15</f>
        <v>251936.99999999997</v>
      </c>
    </row>
    <row r="16" spans="2:5" ht="23.25" x14ac:dyDescent="0.7">
      <c r="B16" s="2"/>
      <c r="C16" s="3"/>
      <c r="D16" s="1"/>
      <c r="E16" s="1"/>
    </row>
    <row r="17" spans="2:5" ht="23.25" x14ac:dyDescent="0.7">
      <c r="B17" s="6" t="s">
        <v>10</v>
      </c>
      <c r="C17" s="8">
        <v>85000</v>
      </c>
      <c r="D17" s="7">
        <f>+C17/D15</f>
        <v>4.0486312054204028</v>
      </c>
      <c r="E17" s="13" t="s">
        <v>11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4FEA-5C75-6A4D-9CE4-3D41D624E5D7}">
  <sheetPr>
    <pageSetUpPr fitToPage="1"/>
  </sheetPr>
  <dimension ref="B1:E31"/>
  <sheetViews>
    <sheetView tabSelected="1" zoomScale="180" zoomScaleNormal="180" zoomScaleSheetLayoutView="100" workbookViewId="0">
      <selection activeCell="B4" sqref="B4:D4"/>
    </sheetView>
  </sheetViews>
  <sheetFormatPr defaultRowHeight="14.25" x14ac:dyDescent="0.45"/>
  <cols>
    <col min="2" max="2" width="41.33203125" customWidth="1"/>
    <col min="3" max="3" width="12.796875" customWidth="1"/>
    <col min="4" max="4" width="20.59765625" customWidth="1"/>
  </cols>
  <sheetData>
    <row r="1" spans="2:5" ht="8.25" customHeight="1" thickBot="1" x14ac:dyDescent="0.5"/>
    <row r="2" spans="2:5" ht="42.75" customHeight="1" thickBot="1" x14ac:dyDescent="0.7">
      <c r="B2" s="49" t="s">
        <v>55</v>
      </c>
      <c r="C2" s="50"/>
      <c r="D2" s="51"/>
    </row>
    <row r="3" spans="2:5" ht="6" customHeight="1" thickBot="1" x14ac:dyDescent="0.5"/>
    <row r="4" spans="2:5" ht="21.75" thickTop="1" thickBot="1" x14ac:dyDescent="0.7">
      <c r="B4" s="43" t="s">
        <v>22</v>
      </c>
      <c r="C4" s="44"/>
      <c r="D4" s="45"/>
    </row>
    <row r="5" spans="2:5" ht="11.25" customHeight="1" thickTop="1" x14ac:dyDescent="0.45">
      <c r="B5" s="41" t="s">
        <v>53</v>
      </c>
      <c r="C5" s="39" t="s">
        <v>52</v>
      </c>
      <c r="D5" s="40" t="s">
        <v>54</v>
      </c>
    </row>
    <row r="6" spans="2:5" ht="25.5" customHeight="1" x14ac:dyDescent="0.45">
      <c r="B6" s="30" t="s">
        <v>50</v>
      </c>
      <c r="C6" s="16" t="s">
        <v>33</v>
      </c>
      <c r="D6" s="36"/>
    </row>
    <row r="7" spans="2:5" ht="25.5" customHeight="1" x14ac:dyDescent="0.45">
      <c r="B7" s="31" t="s">
        <v>48</v>
      </c>
      <c r="C7" s="7" t="s">
        <v>43</v>
      </c>
      <c r="D7" s="19" t="s">
        <v>26</v>
      </c>
      <c r="E7" s="15"/>
    </row>
    <row r="8" spans="2:5" ht="25.5" customHeight="1" x14ac:dyDescent="0.45">
      <c r="B8" s="38" t="s">
        <v>51</v>
      </c>
      <c r="C8" s="9" t="s">
        <v>34</v>
      </c>
      <c r="D8" s="37"/>
      <c r="E8" s="15"/>
    </row>
    <row r="9" spans="2:5" ht="25.5" customHeight="1" x14ac:dyDescent="0.45">
      <c r="B9" s="31" t="s">
        <v>17</v>
      </c>
      <c r="C9" s="9" t="s">
        <v>34</v>
      </c>
      <c r="D9" s="37"/>
      <c r="E9" s="15"/>
    </row>
    <row r="10" spans="2:5" ht="25.5" customHeight="1" x14ac:dyDescent="0.45">
      <c r="B10" s="31" t="s">
        <v>25</v>
      </c>
      <c r="C10" s="9" t="s">
        <v>34</v>
      </c>
      <c r="D10" s="37"/>
      <c r="E10" s="15"/>
    </row>
    <row r="11" spans="2:5" ht="25.5" customHeight="1" x14ac:dyDescent="0.45">
      <c r="B11" s="31" t="s">
        <v>6</v>
      </c>
      <c r="C11" s="9" t="s">
        <v>34</v>
      </c>
      <c r="D11" s="19" t="s">
        <v>24</v>
      </c>
      <c r="E11" s="15"/>
    </row>
    <row r="12" spans="2:5" ht="25.5" customHeight="1" x14ac:dyDescent="0.45">
      <c r="B12" s="31" t="s">
        <v>19</v>
      </c>
      <c r="C12" s="9" t="s">
        <v>35</v>
      </c>
      <c r="D12" s="37"/>
      <c r="E12" s="15"/>
    </row>
    <row r="13" spans="2:5" ht="25.5" customHeight="1" x14ac:dyDescent="0.45">
      <c r="B13" s="31" t="s">
        <v>47</v>
      </c>
      <c r="C13" s="9" t="s">
        <v>36</v>
      </c>
      <c r="D13" s="37"/>
      <c r="E13" s="15"/>
    </row>
    <row r="14" spans="2:5" ht="25.5" customHeight="1" x14ac:dyDescent="0.45">
      <c r="B14" s="31" t="s">
        <v>57</v>
      </c>
      <c r="C14" s="9" t="s">
        <v>34</v>
      </c>
      <c r="D14" s="37"/>
      <c r="E14" s="15"/>
    </row>
    <row r="15" spans="2:5" ht="25.5" customHeight="1" x14ac:dyDescent="0.45">
      <c r="B15" s="31" t="s">
        <v>41</v>
      </c>
      <c r="C15" s="9" t="s">
        <v>36</v>
      </c>
      <c r="D15" s="19" t="s">
        <v>16</v>
      </c>
      <c r="E15" s="15"/>
    </row>
    <row r="16" spans="2:5" ht="25.5" customHeight="1" x14ac:dyDescent="0.45">
      <c r="B16" s="32" t="s">
        <v>38</v>
      </c>
      <c r="C16" s="25" t="s">
        <v>39</v>
      </c>
      <c r="D16" s="26"/>
      <c r="E16" s="15"/>
    </row>
    <row r="17" spans="2:5" ht="25.5" customHeight="1" x14ac:dyDescent="0.45">
      <c r="B17" s="32" t="s">
        <v>56</v>
      </c>
      <c r="C17" s="25" t="s">
        <v>43</v>
      </c>
      <c r="D17" s="26" t="s">
        <v>42</v>
      </c>
      <c r="E17" s="15"/>
    </row>
    <row r="18" spans="2:5" ht="25.5" customHeight="1" x14ac:dyDescent="0.45">
      <c r="B18" s="32" t="s">
        <v>44</v>
      </c>
      <c r="C18" s="25" t="s">
        <v>45</v>
      </c>
      <c r="D18" s="26"/>
      <c r="E18" s="15"/>
    </row>
    <row r="19" spans="2:5" ht="32" customHeight="1" x14ac:dyDescent="0.45">
      <c r="B19" s="32" t="s">
        <v>58</v>
      </c>
      <c r="C19" s="25" t="s">
        <v>39</v>
      </c>
      <c r="D19" s="42" t="s">
        <v>59</v>
      </c>
      <c r="E19" s="15"/>
    </row>
    <row r="20" spans="2:5" ht="25.5" customHeight="1" thickBot="1" x14ac:dyDescent="0.5">
      <c r="B20" s="33" t="s">
        <v>40</v>
      </c>
      <c r="C20" s="22" t="s">
        <v>35</v>
      </c>
      <c r="D20" s="24" t="s">
        <v>49</v>
      </c>
      <c r="E20" s="15"/>
    </row>
    <row r="21" spans="2:5" ht="6" customHeight="1" thickBot="1" x14ac:dyDescent="0.6">
      <c r="B21" s="1"/>
      <c r="C21" s="4"/>
      <c r="D21" s="18"/>
      <c r="E21" s="15"/>
    </row>
    <row r="22" spans="2:5" ht="22.5" customHeight="1" thickBot="1" x14ac:dyDescent="0.7">
      <c r="B22" s="46" t="s">
        <v>21</v>
      </c>
      <c r="C22" s="47"/>
      <c r="D22" s="48"/>
      <c r="E22" s="15"/>
    </row>
    <row r="23" spans="2:5" ht="25.5" customHeight="1" x14ac:dyDescent="0.5">
      <c r="B23" s="27" t="s">
        <v>37</v>
      </c>
      <c r="C23" s="17" t="s">
        <v>34</v>
      </c>
      <c r="D23" s="21"/>
      <c r="E23" s="15"/>
    </row>
    <row r="24" spans="2:5" ht="25.5" customHeight="1" x14ac:dyDescent="0.5">
      <c r="B24" s="29" t="s">
        <v>15</v>
      </c>
      <c r="C24" s="9" t="s">
        <v>31</v>
      </c>
      <c r="D24" s="20"/>
      <c r="E24" s="15"/>
    </row>
    <row r="25" spans="2:5" ht="25.5" customHeight="1" thickBot="1" x14ac:dyDescent="0.55000000000000004">
      <c r="B25" s="28" t="s">
        <v>18</v>
      </c>
      <c r="C25" s="22" t="s">
        <v>32</v>
      </c>
      <c r="D25" s="23"/>
      <c r="E25" s="15"/>
    </row>
    <row r="26" spans="2:5" ht="6" customHeight="1" thickBot="1" x14ac:dyDescent="0.6">
      <c r="B26" s="1"/>
      <c r="C26" s="4"/>
      <c r="D26" s="15"/>
      <c r="E26" s="15"/>
    </row>
    <row r="27" spans="2:5" ht="22.5" customHeight="1" thickBot="1" x14ac:dyDescent="0.7">
      <c r="B27" s="46" t="s">
        <v>20</v>
      </c>
      <c r="C27" s="47"/>
      <c r="D27" s="48"/>
      <c r="E27" s="15"/>
    </row>
    <row r="28" spans="2:5" ht="25.5" customHeight="1" x14ac:dyDescent="0.5">
      <c r="B28" s="27" t="s">
        <v>46</v>
      </c>
      <c r="C28" s="17" t="s">
        <v>30</v>
      </c>
      <c r="D28" s="34" t="s">
        <v>23</v>
      </c>
      <c r="E28" s="15"/>
    </row>
    <row r="29" spans="2:5" ht="25.5" customHeight="1" thickBot="1" x14ac:dyDescent="0.55000000000000004">
      <c r="B29" s="28" t="s">
        <v>27</v>
      </c>
      <c r="C29" s="22" t="s">
        <v>30</v>
      </c>
      <c r="D29" s="35" t="s">
        <v>28</v>
      </c>
      <c r="E29" s="15"/>
    </row>
    <row r="30" spans="2:5" ht="25.5" customHeight="1" thickBot="1" x14ac:dyDescent="0.55000000000000004">
      <c r="B30" s="28" t="s">
        <v>60</v>
      </c>
      <c r="C30" s="22" t="s">
        <v>30</v>
      </c>
      <c r="D30" s="35" t="s">
        <v>28</v>
      </c>
      <c r="E30" s="15"/>
    </row>
    <row r="31" spans="2:5" ht="25.5" customHeight="1" thickBot="1" x14ac:dyDescent="0.55000000000000004">
      <c r="B31" s="28" t="s">
        <v>61</v>
      </c>
      <c r="C31" s="22" t="s">
        <v>43</v>
      </c>
      <c r="D31" s="35" t="s">
        <v>29</v>
      </c>
      <c r="E31" s="15"/>
    </row>
  </sheetData>
  <mergeCells count="4">
    <mergeCell ref="B4:D4"/>
    <mergeCell ref="B22:D22"/>
    <mergeCell ref="B27:D27"/>
    <mergeCell ref="B2:D2"/>
  </mergeCells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1A5E22D4A5E4CA65C407491E39F16" ma:contentTypeVersion="16" ma:contentTypeDescription="Create a new document." ma:contentTypeScope="" ma:versionID="e0ab778e439cafa282f2e515bb42713e">
  <xsd:schema xmlns:xsd="http://www.w3.org/2001/XMLSchema" xmlns:xs="http://www.w3.org/2001/XMLSchema" xmlns:p="http://schemas.microsoft.com/office/2006/metadata/properties" xmlns:ns2="6e01c55e-8d61-4e0f-aed8-c84f38b6b50e" xmlns:ns3="e311bd6d-12f7-4ef7-9401-3d47580f5844" targetNamespace="http://schemas.microsoft.com/office/2006/metadata/properties" ma:root="true" ma:fieldsID="b92c87dbad0760dec36d6114c6a1b830" ns2:_="" ns3:_="">
    <xsd:import namespace="6e01c55e-8d61-4e0f-aed8-c84f38b6b50e"/>
    <xsd:import namespace="e311bd6d-12f7-4ef7-9401-3d47580f58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c55e-8d61-4e0f-aed8-c84f38b6b5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25ed40-2a59-4406-80c3-e8d63cbc885b}" ma:internalName="TaxCatchAll" ma:showField="CatchAllData" ma:web="6e01c55e-8d61-4e0f-aed8-c84f38b6b5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1bd6d-12f7-4ef7-9401-3d47580f5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5083e8-4f5c-483f-8952-236461b757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1c55e-8d61-4e0f-aed8-c84f38b6b50e" xsi:nil="true"/>
    <lcf76f155ced4ddcb4097134ff3c332f xmlns="e311bd6d-12f7-4ef7-9401-3d47580f58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C3936F-3027-4373-B257-AF55392962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01962-B3D4-4E23-B0E2-1FEFB97EB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c55e-8d61-4e0f-aed8-c84f38b6b50e"/>
    <ds:schemaRef ds:uri="e311bd6d-12f7-4ef7-9401-3d47580f58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16A109-69AC-4A5D-B56F-485A0059E7C7}">
  <ds:schemaRefs>
    <ds:schemaRef ds:uri="http://schemas.openxmlformats.org/package/2006/metadata/core-properties"/>
    <ds:schemaRef ds:uri="http://purl.org/dc/terms/"/>
    <ds:schemaRef ds:uri="6e01c55e-8d61-4e0f-aed8-c84f38b6b50e"/>
    <ds:schemaRef ds:uri="e311bd6d-12f7-4ef7-9401-3d47580f5844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Steve</dc:creator>
  <cp:lastModifiedBy>Jen Lamb</cp:lastModifiedBy>
  <cp:lastPrinted>2023-03-30T23:08:54Z</cp:lastPrinted>
  <dcterms:created xsi:type="dcterms:W3CDTF">2023-02-06T01:50:12Z</dcterms:created>
  <dcterms:modified xsi:type="dcterms:W3CDTF">2023-03-30T23:44:44Z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0x010100C9E1A5E22D4A5E4CA65C407491E39F16</vt:lpwstr>
  </property>
  <property fmtid="{D5CDD505-2E9C-101B-9397-08002B2CF9AE}" pid="3" name="MediaServiceImageTags">
    <vt:lpwstr/>
  </property>
</Properties>
</file>